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80879F77-A093-480E-800F-35A5DF06A436}" xr6:coauthVersionLast="43" xr6:coauthVersionMax="43" xr10:uidLastSave="{00000000-0000-0000-0000-000000000000}"/>
  <bookViews>
    <workbookView xWindow="-120" yWindow="-120" windowWidth="25440" windowHeight="15390" xr2:uid="{00000000-000D-0000-FFFF-FFFF00000000}"/>
  </bookViews>
  <sheets>
    <sheet name="tour_mod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0" i="1" l="1"/>
  <c r="D20" i="1"/>
  <c r="E20" i="1"/>
  <c r="G20" i="1"/>
  <c r="H20" i="1"/>
  <c r="I20" i="1"/>
  <c r="J20" i="1"/>
  <c r="B47" i="1" l="1"/>
  <c r="B51" i="1"/>
  <c r="B55" i="1"/>
  <c r="B59" i="1"/>
  <c r="B44" i="1"/>
  <c r="B48" i="1"/>
  <c r="B52" i="1"/>
  <c r="B56" i="1"/>
  <c r="B60" i="1"/>
  <c r="B45" i="1"/>
  <c r="B49" i="1"/>
  <c r="B53" i="1"/>
  <c r="B57" i="1"/>
  <c r="B61" i="1"/>
  <c r="B46" i="1"/>
  <c r="B50" i="1"/>
  <c r="B54" i="1"/>
  <c r="B58" i="1"/>
  <c r="B43" i="1"/>
  <c r="E45" i="1"/>
  <c r="E49" i="1"/>
  <c r="E53" i="1"/>
  <c r="E57" i="1"/>
  <c r="E61" i="1"/>
  <c r="E44" i="1"/>
  <c r="E48" i="1"/>
  <c r="E52" i="1"/>
  <c r="E56" i="1"/>
  <c r="E60" i="1"/>
  <c r="E43" i="1"/>
  <c r="E47" i="1"/>
  <c r="E51" i="1"/>
  <c r="E55" i="1"/>
  <c r="E59" i="1"/>
  <c r="E46" i="1"/>
  <c r="E50" i="1"/>
  <c r="E54" i="1"/>
  <c r="E58" i="1"/>
  <c r="D44" i="1"/>
  <c r="D48" i="1"/>
  <c r="D52" i="1"/>
  <c r="D56" i="1"/>
  <c r="D60" i="1"/>
  <c r="D43" i="1"/>
  <c r="D47" i="1"/>
  <c r="D51" i="1"/>
  <c r="D55" i="1"/>
  <c r="D59" i="1"/>
  <c r="D46" i="1"/>
  <c r="D50" i="1"/>
  <c r="D54" i="1"/>
  <c r="D58" i="1"/>
  <c r="D45" i="1"/>
  <c r="D49" i="1"/>
  <c r="D53" i="1"/>
  <c r="D57" i="1"/>
  <c r="D61" i="1"/>
  <c r="I46" i="1"/>
  <c r="I50" i="1"/>
  <c r="N50" i="1" s="1"/>
  <c r="I54" i="1"/>
  <c r="N54" i="1" s="1"/>
  <c r="I58" i="1"/>
  <c r="I45" i="1"/>
  <c r="I49" i="1"/>
  <c r="N49" i="1" s="1"/>
  <c r="I53" i="1"/>
  <c r="N53" i="1" s="1"/>
  <c r="I57" i="1"/>
  <c r="I61" i="1"/>
  <c r="I44" i="1"/>
  <c r="N44" i="1" s="1"/>
  <c r="I52" i="1"/>
  <c r="N52" i="1" s="1"/>
  <c r="I60" i="1"/>
  <c r="N60" i="1" s="1"/>
  <c r="I47" i="1"/>
  <c r="I55" i="1"/>
  <c r="N55" i="1" s="1"/>
  <c r="I48" i="1"/>
  <c r="N48" i="1" s="1"/>
  <c r="I56" i="1"/>
  <c r="N56" i="1" s="1"/>
  <c r="I43" i="1"/>
  <c r="I51" i="1"/>
  <c r="N51" i="1" s="1"/>
  <c r="I59" i="1"/>
  <c r="N59" i="1" s="1"/>
  <c r="H45" i="1"/>
  <c r="H49" i="1"/>
  <c r="H53" i="1"/>
  <c r="H57" i="1"/>
  <c r="H61" i="1"/>
  <c r="H44" i="1"/>
  <c r="H48" i="1"/>
  <c r="H52" i="1"/>
  <c r="H56" i="1"/>
  <c r="H60" i="1"/>
  <c r="H47" i="1"/>
  <c r="H55" i="1"/>
  <c r="H58" i="1"/>
  <c r="H50" i="1"/>
  <c r="H43" i="1"/>
  <c r="H51" i="1"/>
  <c r="H59" i="1"/>
  <c r="H46" i="1"/>
  <c r="H54" i="1"/>
  <c r="G45" i="1"/>
  <c r="L45" i="1" s="1"/>
  <c r="G49" i="1"/>
  <c r="L49" i="1" s="1"/>
  <c r="G53" i="1"/>
  <c r="G57" i="1"/>
  <c r="L57" i="1" s="1"/>
  <c r="G61" i="1"/>
  <c r="L61" i="1" s="1"/>
  <c r="G46" i="1"/>
  <c r="L46" i="1" s="1"/>
  <c r="G50" i="1"/>
  <c r="G54" i="1"/>
  <c r="L54" i="1" s="1"/>
  <c r="G58" i="1"/>
  <c r="L58" i="1" s="1"/>
  <c r="G43" i="1"/>
  <c r="L43" i="1" s="1"/>
  <c r="G47" i="1"/>
  <c r="G55" i="1"/>
  <c r="L55" i="1" s="1"/>
  <c r="G56" i="1"/>
  <c r="L56" i="1" s="1"/>
  <c r="G48" i="1"/>
  <c r="L48" i="1" s="1"/>
  <c r="G51" i="1"/>
  <c r="L51" i="1" s="1"/>
  <c r="G59" i="1"/>
  <c r="G44" i="1"/>
  <c r="L44" i="1" s="1"/>
  <c r="G52" i="1"/>
  <c r="L52" i="1" s="1"/>
  <c r="G60" i="1"/>
  <c r="J43" i="1"/>
  <c r="O43" i="1" s="1"/>
  <c r="J47" i="1"/>
  <c r="O47" i="1" s="1"/>
  <c r="J51" i="1"/>
  <c r="J55" i="1"/>
  <c r="J59" i="1"/>
  <c r="O59" i="1" s="1"/>
  <c r="J46" i="1"/>
  <c r="O46" i="1" s="1"/>
  <c r="J50" i="1"/>
  <c r="J54" i="1"/>
  <c r="J58" i="1"/>
  <c r="O58" i="1" s="1"/>
  <c r="J49" i="1"/>
  <c r="O49" i="1" s="1"/>
  <c r="J57" i="1"/>
  <c r="O57" i="1" s="1"/>
  <c r="J44" i="1"/>
  <c r="J52" i="1"/>
  <c r="O52" i="1" s="1"/>
  <c r="J60" i="1"/>
  <c r="O60" i="1" s="1"/>
  <c r="J45" i="1"/>
  <c r="J53" i="1"/>
  <c r="O53" i="1" s="1"/>
  <c r="J61" i="1"/>
  <c r="J48" i="1"/>
  <c r="O48" i="1" s="1"/>
  <c r="J56" i="1"/>
  <c r="C20" i="1"/>
  <c r="O61" i="1" l="1"/>
  <c r="L59" i="1"/>
  <c r="C43" i="1"/>
  <c r="M43" i="1" s="1"/>
  <c r="C47" i="1"/>
  <c r="M47" i="1" s="1"/>
  <c r="C51" i="1"/>
  <c r="M51" i="1" s="1"/>
  <c r="C55" i="1"/>
  <c r="M55" i="1" s="1"/>
  <c r="C59" i="1"/>
  <c r="M59" i="1" s="1"/>
  <c r="C46" i="1"/>
  <c r="C50" i="1"/>
  <c r="M50" i="1" s="1"/>
  <c r="C54" i="1"/>
  <c r="M54" i="1" s="1"/>
  <c r="C58" i="1"/>
  <c r="M58" i="1" s="1"/>
  <c r="C45" i="1"/>
  <c r="C49" i="1"/>
  <c r="C53" i="1"/>
  <c r="M53" i="1" s="1"/>
  <c r="C57" i="1"/>
  <c r="M57" i="1" s="1"/>
  <c r="C61" i="1"/>
  <c r="C44" i="1"/>
  <c r="M44" i="1" s="1"/>
  <c r="C48" i="1"/>
  <c r="M48" i="1" s="1"/>
  <c r="C52" i="1"/>
  <c r="M52" i="1" s="1"/>
  <c r="C56" i="1"/>
  <c r="M56" i="1" s="1"/>
  <c r="C60" i="1"/>
  <c r="M60" i="1" s="1"/>
  <c r="O44" i="1"/>
  <c r="O54" i="1"/>
  <c r="O55" i="1"/>
  <c r="L60" i="1"/>
  <c r="L47" i="1"/>
  <c r="L50" i="1"/>
  <c r="L53" i="1"/>
  <c r="M46" i="1"/>
  <c r="M49" i="1"/>
  <c r="N43" i="1"/>
  <c r="N47" i="1"/>
  <c r="N61" i="1"/>
  <c r="N45" i="1"/>
  <c r="N46" i="1"/>
  <c r="O56" i="1"/>
  <c r="O45" i="1"/>
  <c r="O50" i="1"/>
  <c r="O51" i="1"/>
  <c r="M61" i="1"/>
  <c r="M45" i="1"/>
  <c r="N57" i="1"/>
  <c r="N58" i="1"/>
</calcChain>
</file>

<file path=xl/sharedStrings.xml><?xml version="1.0" encoding="utf-8"?>
<sst xmlns="http://schemas.openxmlformats.org/spreadsheetml/2006/main" count="117" uniqueCount="30">
  <si>
    <t>BIKE</t>
  </si>
  <si>
    <t>DRIVE_COM</t>
  </si>
  <si>
    <t>DRIVE_EXP</t>
  </si>
  <si>
    <t>DRIVE_HVY</t>
  </si>
  <si>
    <t>DRIVE_LOC</t>
  </si>
  <si>
    <t>DRIVE_LRF</t>
  </si>
  <si>
    <t>DRIVEALONEFREE</t>
  </si>
  <si>
    <t>DRIVEALONEPAY</t>
  </si>
  <si>
    <t>SHARED2FREE</t>
  </si>
  <si>
    <t>SHARED2PAY</t>
  </si>
  <si>
    <t>SHARED3FREE</t>
  </si>
  <si>
    <t>WALK</t>
  </si>
  <si>
    <t>WALK_COM</t>
  </si>
  <si>
    <t>WALK_EXP</t>
  </si>
  <si>
    <t>WALK_HVY</t>
  </si>
  <si>
    <t>WALK_LOC</t>
  </si>
  <si>
    <t>WALK_LRF</t>
  </si>
  <si>
    <t>SHARED3PAY</t>
  </si>
  <si>
    <t>TM1</t>
  </si>
  <si>
    <t>ASIM</t>
  </si>
  <si>
    <t>Total</t>
  </si>
  <si>
    <t>tm1-mandatory</t>
  </si>
  <si>
    <t>tm1-non_mandatory</t>
  </si>
  <si>
    <t>tm1-atwork</t>
  </si>
  <si>
    <t>tm1-joint</t>
  </si>
  <si>
    <t>asim-mandatory</t>
  </si>
  <si>
    <t>asim-non_mandatory</t>
  </si>
  <si>
    <t>asim-atwork</t>
  </si>
  <si>
    <t>asim-joint</t>
  </si>
  <si>
    <t>PDIFF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</si>
</sst>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6" formatCode="0.0%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6">
    <xf numFmtId="0" fontId="0" fillId="0" borderId="0" xfId="0"/>
    <xf numFmtId="164" fontId="0" fillId="0" borderId="0" xfId="1" applyNumberFormat="1" applyFont="1"/>
    <xf numFmtId="9" fontId="0" fillId="0" borderId="0" xfId="43" applyFont="1"/>
    <xf numFmtId="9" fontId="18" fillId="0" borderId="0" xfId="43" applyFont="1" applyFill="1" applyBorder="1"/>
    <xf numFmtId="166" fontId="0" fillId="0" borderId="0" xfId="43" applyNumberFormat="1" applyFont="1"/>
    <xf numFmtId="166" fontId="18" fillId="0" borderId="0" xfId="43" applyNumberFormat="1" applyFont="1" applyFill="1" applyBorder="1"/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43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Atwork Tour Mode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614912068926231E-2"/>
          <c:y val="0.14253863246213161"/>
          <c:w val="0.89259647213271143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tour_mode!$G$1</c:f>
              <c:strCache>
                <c:ptCount val="1"/>
                <c:pt idx="0">
                  <c:v> asim-atwork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tour_mode!$A$2:$A$19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tour_mode!$G$2:$G$19</c:f>
              <c:numCache>
                <c:formatCode>_(* #,##0_);_(* \(#,##0\);_(* "-"??_);_(@_)</c:formatCode>
                <c:ptCount val="18"/>
                <c:pt idx="0">
                  <c:v>37082</c:v>
                </c:pt>
                <c:pt idx="1">
                  <c:v>5</c:v>
                </c:pt>
                <c:pt idx="2">
                  <c:v>14220</c:v>
                </c:pt>
                <c:pt idx="3">
                  <c:v>2</c:v>
                </c:pt>
                <c:pt idx="4">
                  <c:v>10296</c:v>
                </c:pt>
                <c:pt idx="5">
                  <c:v>0</c:v>
                </c:pt>
                <c:pt idx="6">
                  <c:v>22398</c:v>
                </c:pt>
                <c:pt idx="7">
                  <c:v>671</c:v>
                </c:pt>
                <c:pt idx="8">
                  <c:v>458</c:v>
                </c:pt>
                <c:pt idx="9">
                  <c:v>361</c:v>
                </c:pt>
                <c:pt idx="10">
                  <c:v>61</c:v>
                </c:pt>
                <c:pt idx="11">
                  <c:v>164</c:v>
                </c:pt>
                <c:pt idx="12">
                  <c:v>7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39-41D0-BD82-AD1FA3B73B93}"/>
            </c:ext>
          </c:extLst>
        </c:ser>
        <c:ser>
          <c:idx val="1"/>
          <c:order val="1"/>
          <c:tx>
            <c:strRef>
              <c:f>tour_mode!$B$1</c:f>
              <c:strCache>
                <c:ptCount val="1"/>
                <c:pt idx="0">
                  <c:v> tm1-atwork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tour_mode!$A$2:$A$19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tour_mode!$B$2:$B$19</c:f>
              <c:numCache>
                <c:formatCode>_(* #,##0_);_(* \(#,##0\);_(* "-"??_);_(@_)</c:formatCode>
                <c:ptCount val="18"/>
                <c:pt idx="0">
                  <c:v>35261</c:v>
                </c:pt>
                <c:pt idx="1">
                  <c:v>11</c:v>
                </c:pt>
                <c:pt idx="2">
                  <c:v>15030</c:v>
                </c:pt>
                <c:pt idx="3">
                  <c:v>8</c:v>
                </c:pt>
                <c:pt idx="4">
                  <c:v>10660</c:v>
                </c:pt>
                <c:pt idx="5">
                  <c:v>0</c:v>
                </c:pt>
                <c:pt idx="6">
                  <c:v>24374</c:v>
                </c:pt>
                <c:pt idx="7">
                  <c:v>740</c:v>
                </c:pt>
                <c:pt idx="8">
                  <c:v>506</c:v>
                </c:pt>
                <c:pt idx="9">
                  <c:v>295</c:v>
                </c:pt>
                <c:pt idx="10">
                  <c:v>66</c:v>
                </c:pt>
                <c:pt idx="11">
                  <c:v>155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39-41D0-BD82-AD1FA3B73B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278380576921115"/>
          <c:y val="0.1470924924705016"/>
          <c:w val="0.1348789042169814"/>
          <c:h val="0.1297037615567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Joint Tour Mode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297806095903156E-2"/>
          <c:y val="0.14253863246213161"/>
          <c:w val="0.88865160409459221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tour_mode!$H$1</c:f>
              <c:strCache>
                <c:ptCount val="1"/>
                <c:pt idx="0">
                  <c:v> asim-joint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tour_mode!$A$2:$A$19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tour_mode!$H$2:$H$19</c:f>
              <c:numCache>
                <c:formatCode>_(* #,##0_);_(* \(#,##0\);_(* "-"??_);_(@_)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10250</c:v>
                </c:pt>
                <c:pt idx="3">
                  <c:v>22</c:v>
                </c:pt>
                <c:pt idx="4">
                  <c:v>7077</c:v>
                </c:pt>
                <c:pt idx="5">
                  <c:v>0</c:v>
                </c:pt>
                <c:pt idx="6">
                  <c:v>419</c:v>
                </c:pt>
                <c:pt idx="7">
                  <c:v>56</c:v>
                </c:pt>
                <c:pt idx="8">
                  <c:v>68</c:v>
                </c:pt>
                <c:pt idx="9">
                  <c:v>23</c:v>
                </c:pt>
                <c:pt idx="10">
                  <c:v>7</c:v>
                </c:pt>
                <c:pt idx="11">
                  <c:v>10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5</c:v>
                </c:pt>
                <c:pt idx="1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00-442B-B19C-E0C1B17D389A}"/>
            </c:ext>
          </c:extLst>
        </c:ser>
        <c:ser>
          <c:idx val="1"/>
          <c:order val="1"/>
          <c:tx>
            <c:strRef>
              <c:f>tour_mode!$C$1</c:f>
              <c:strCache>
                <c:ptCount val="1"/>
                <c:pt idx="0">
                  <c:v> tm1-joint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tour_mode!$A$2:$A$19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tour_mode!$C$2:$C$19</c:f>
              <c:numCache>
                <c:formatCode>_(* #,##0_);_(* \(#,##0\);_(* "-"??_);_(@_)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11539</c:v>
                </c:pt>
                <c:pt idx="3">
                  <c:v>34</c:v>
                </c:pt>
                <c:pt idx="4">
                  <c:v>7384</c:v>
                </c:pt>
                <c:pt idx="5">
                  <c:v>0</c:v>
                </c:pt>
                <c:pt idx="6">
                  <c:v>291</c:v>
                </c:pt>
                <c:pt idx="7">
                  <c:v>25</c:v>
                </c:pt>
                <c:pt idx="8">
                  <c:v>53</c:v>
                </c:pt>
                <c:pt idx="9">
                  <c:v>23</c:v>
                </c:pt>
                <c:pt idx="10">
                  <c:v>5</c:v>
                </c:pt>
                <c:pt idx="11">
                  <c:v>18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00-442B-B19C-E0C1B17D38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378173816784238"/>
          <c:y val="0.15093553998902765"/>
          <c:w val="0.16175890676845081"/>
          <c:h val="0.17582033177906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Mandatory Tour Mode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072168552895598E-2"/>
          <c:y val="0.14253863246213161"/>
          <c:w val="0.89124420590532472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tour_mode!$I$1</c:f>
              <c:strCache>
                <c:ptCount val="1"/>
                <c:pt idx="0">
                  <c:v> asim-mandatory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tour_mode!$A$2:$A$19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tour_mode!$I$2:$I$19</c:f>
              <c:numCache>
                <c:formatCode>_(* #,##0_);_(* \(#,##0\);_(* "-"??_);_(@_)</c:formatCode>
                <c:ptCount val="18"/>
                <c:pt idx="0">
                  <c:v>182082</c:v>
                </c:pt>
                <c:pt idx="1">
                  <c:v>1146</c:v>
                </c:pt>
                <c:pt idx="2">
                  <c:v>75859</c:v>
                </c:pt>
                <c:pt idx="3">
                  <c:v>591</c:v>
                </c:pt>
                <c:pt idx="4">
                  <c:v>94643</c:v>
                </c:pt>
                <c:pt idx="5">
                  <c:v>0</c:v>
                </c:pt>
                <c:pt idx="6">
                  <c:v>29942</c:v>
                </c:pt>
                <c:pt idx="7">
                  <c:v>8497</c:v>
                </c:pt>
                <c:pt idx="8">
                  <c:v>27132</c:v>
                </c:pt>
                <c:pt idx="9">
                  <c:v>13402</c:v>
                </c:pt>
                <c:pt idx="10">
                  <c:v>1623</c:v>
                </c:pt>
                <c:pt idx="11">
                  <c:v>11810</c:v>
                </c:pt>
                <c:pt idx="12">
                  <c:v>685</c:v>
                </c:pt>
                <c:pt idx="13">
                  <c:v>1042</c:v>
                </c:pt>
                <c:pt idx="14">
                  <c:v>3476</c:v>
                </c:pt>
                <c:pt idx="15">
                  <c:v>479</c:v>
                </c:pt>
                <c:pt idx="16">
                  <c:v>13453</c:v>
                </c:pt>
                <c:pt idx="17">
                  <c:v>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3C-4D7A-A2A9-40F7E94C715C}"/>
            </c:ext>
          </c:extLst>
        </c:ser>
        <c:ser>
          <c:idx val="1"/>
          <c:order val="1"/>
          <c:tx>
            <c:strRef>
              <c:f>tour_mode!$D$1</c:f>
              <c:strCache>
                <c:ptCount val="1"/>
                <c:pt idx="0">
                  <c:v> tm1-mandatory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tour_mode!$A$2:$A$19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tour_mode!$D$2:$D$19</c:f>
              <c:numCache>
                <c:formatCode>_(* #,##0_);_(* \(#,##0\);_(* "-"??_);_(@_)</c:formatCode>
                <c:ptCount val="18"/>
                <c:pt idx="0">
                  <c:v>174994</c:v>
                </c:pt>
                <c:pt idx="1">
                  <c:v>1370</c:v>
                </c:pt>
                <c:pt idx="2">
                  <c:v>75602</c:v>
                </c:pt>
                <c:pt idx="3">
                  <c:v>727</c:v>
                </c:pt>
                <c:pt idx="4">
                  <c:v>94249</c:v>
                </c:pt>
                <c:pt idx="5">
                  <c:v>0</c:v>
                </c:pt>
                <c:pt idx="6">
                  <c:v>31271</c:v>
                </c:pt>
                <c:pt idx="7">
                  <c:v>8788</c:v>
                </c:pt>
                <c:pt idx="8">
                  <c:v>31657</c:v>
                </c:pt>
                <c:pt idx="9">
                  <c:v>12405</c:v>
                </c:pt>
                <c:pt idx="10">
                  <c:v>1690</c:v>
                </c:pt>
                <c:pt idx="11">
                  <c:v>11245</c:v>
                </c:pt>
                <c:pt idx="12">
                  <c:v>516</c:v>
                </c:pt>
                <c:pt idx="13">
                  <c:v>1169</c:v>
                </c:pt>
                <c:pt idx="14">
                  <c:v>3938</c:v>
                </c:pt>
                <c:pt idx="15">
                  <c:v>642</c:v>
                </c:pt>
                <c:pt idx="16">
                  <c:v>15666</c:v>
                </c:pt>
                <c:pt idx="17">
                  <c:v>1239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3C-4D7A-A2A9-40F7E94C71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5641928208337328"/>
          <c:y val="0.16630773006313185"/>
          <c:w val="0.1946620254649794"/>
          <c:h val="0.1297037615567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Non Mandatory</a:t>
            </a:r>
            <a:r>
              <a:rPr lang="en-US" baseline="0"/>
              <a:t> </a:t>
            </a:r>
            <a:r>
              <a:rPr lang="en-US"/>
              <a:t>Tour Mode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072168552895598E-2"/>
          <c:y val="0.14253863246213161"/>
          <c:w val="0.8950071822477591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tour_mode!$J$1</c:f>
              <c:strCache>
                <c:ptCount val="1"/>
                <c:pt idx="0">
                  <c:v> asim-non_mandatory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tour_mode!$A$2:$A$19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tour_mode!$J$2:$J$19</c:f>
              <c:numCache>
                <c:formatCode>_(* #,##0_);_(* \(#,##0\);_(* "-"??_);_(@_)</c:formatCode>
                <c:ptCount val="18"/>
                <c:pt idx="0">
                  <c:v>163052</c:v>
                </c:pt>
                <c:pt idx="1">
                  <c:v>199</c:v>
                </c:pt>
                <c:pt idx="2">
                  <c:v>110465</c:v>
                </c:pt>
                <c:pt idx="3">
                  <c:v>146</c:v>
                </c:pt>
                <c:pt idx="4">
                  <c:v>99205</c:v>
                </c:pt>
                <c:pt idx="5">
                  <c:v>0</c:v>
                </c:pt>
                <c:pt idx="6">
                  <c:v>36584</c:v>
                </c:pt>
                <c:pt idx="7">
                  <c:v>5257</c:v>
                </c:pt>
                <c:pt idx="8">
                  <c:v>7488</c:v>
                </c:pt>
                <c:pt idx="9">
                  <c:v>3499</c:v>
                </c:pt>
                <c:pt idx="10">
                  <c:v>1471</c:v>
                </c:pt>
                <c:pt idx="11">
                  <c:v>2547</c:v>
                </c:pt>
                <c:pt idx="12">
                  <c:v>80</c:v>
                </c:pt>
                <c:pt idx="13">
                  <c:v>152</c:v>
                </c:pt>
                <c:pt idx="14">
                  <c:v>298</c:v>
                </c:pt>
                <c:pt idx="15">
                  <c:v>245</c:v>
                </c:pt>
                <c:pt idx="16">
                  <c:v>1508</c:v>
                </c:pt>
                <c:pt idx="17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76-42FF-B657-C5F7FC526C98}"/>
            </c:ext>
          </c:extLst>
        </c:ser>
        <c:ser>
          <c:idx val="1"/>
          <c:order val="1"/>
          <c:tx>
            <c:strRef>
              <c:f>tour_mode!$E$1</c:f>
              <c:strCache>
                <c:ptCount val="1"/>
                <c:pt idx="0">
                  <c:v> tm1-non_mandatory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tour_mode!$A$2:$A$19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tour_mode!$E$2:$E$19</c:f>
              <c:numCache>
                <c:formatCode>_(* #,##0_);_(* \(#,##0\);_(* "-"??_);_(@_)</c:formatCode>
                <c:ptCount val="18"/>
                <c:pt idx="0">
                  <c:v>166039</c:v>
                </c:pt>
                <c:pt idx="1">
                  <c:v>181</c:v>
                </c:pt>
                <c:pt idx="2">
                  <c:v>110207</c:v>
                </c:pt>
                <c:pt idx="3">
                  <c:v>136</c:v>
                </c:pt>
                <c:pt idx="4">
                  <c:v>96485</c:v>
                </c:pt>
                <c:pt idx="5">
                  <c:v>0</c:v>
                </c:pt>
                <c:pt idx="6">
                  <c:v>35810</c:v>
                </c:pt>
                <c:pt idx="7">
                  <c:v>4521</c:v>
                </c:pt>
                <c:pt idx="8">
                  <c:v>6861</c:v>
                </c:pt>
                <c:pt idx="9">
                  <c:v>2471</c:v>
                </c:pt>
                <c:pt idx="10">
                  <c:v>983</c:v>
                </c:pt>
                <c:pt idx="11">
                  <c:v>1801</c:v>
                </c:pt>
                <c:pt idx="12">
                  <c:v>37</c:v>
                </c:pt>
                <c:pt idx="13">
                  <c:v>155</c:v>
                </c:pt>
                <c:pt idx="14">
                  <c:v>247</c:v>
                </c:pt>
                <c:pt idx="15">
                  <c:v>174</c:v>
                </c:pt>
                <c:pt idx="16">
                  <c:v>1273</c:v>
                </c:pt>
                <c:pt idx="17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76-42FF-B657-C5F7FC526C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4136737671363573"/>
          <c:y val="0.17783687261871006"/>
          <c:w val="0.20971393083471704"/>
          <c:h val="0.1297037615567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926728</xdr:colOff>
      <xdr:row>21</xdr:row>
      <xdr:rowOff>118783</xdr:rowOff>
    </xdr:from>
    <xdr:to>
      <xdr:col>23</xdr:col>
      <xdr:colOff>581139</xdr:colOff>
      <xdr:row>39</xdr:row>
      <xdr:rowOff>5657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5071B30-5BFD-42B5-8DB6-D18D1CBE36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201706</xdr:colOff>
      <xdr:row>21</xdr:row>
      <xdr:rowOff>123263</xdr:rowOff>
    </xdr:from>
    <xdr:to>
      <xdr:col>13</xdr:col>
      <xdr:colOff>824754</xdr:colOff>
      <xdr:row>39</xdr:row>
      <xdr:rowOff>2517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5252668-EDC7-4A0B-AAB0-694AF5A43A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336177</xdr:colOff>
      <xdr:row>21</xdr:row>
      <xdr:rowOff>112058</xdr:rowOff>
    </xdr:from>
    <xdr:to>
      <xdr:col>7</xdr:col>
      <xdr:colOff>104888</xdr:colOff>
      <xdr:row>38</xdr:row>
      <xdr:rowOff>178227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EFB3B23-4C61-4A7E-B6C4-CB68FA1F43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259977</xdr:colOff>
      <xdr:row>2</xdr:row>
      <xdr:rowOff>20170</xdr:rowOff>
    </xdr:from>
    <xdr:to>
      <xdr:col>18</xdr:col>
      <xdr:colOff>618120</xdr:colOff>
      <xdr:row>19</xdr:row>
      <xdr:rowOff>75133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3310C78-E0EF-47A3-9BF1-720B7304CF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"/>
  <sheetViews>
    <sheetView tabSelected="1" zoomScale="85" zoomScaleNormal="85" workbookViewId="0">
      <selection activeCell="F41" sqref="F41"/>
    </sheetView>
  </sheetViews>
  <sheetFormatPr defaultColWidth="9.140625" defaultRowHeight="15" x14ac:dyDescent="0.25"/>
  <cols>
    <col min="1" max="1" width="18.140625" style="1" bestFit="1" customWidth="1"/>
    <col min="2" max="2" width="12.7109375" style="1" bestFit="1" customWidth="1"/>
    <col min="3" max="3" width="10.7109375" style="1" bestFit="1" customWidth="1"/>
    <col min="4" max="4" width="16.42578125" style="1" bestFit="1" customWidth="1"/>
    <col min="5" max="5" width="21.140625" style="1" bestFit="1" customWidth="1"/>
    <col min="6" max="6" width="18.140625" style="1" bestFit="1" customWidth="1"/>
    <col min="7" max="7" width="14.140625" style="1" bestFit="1" customWidth="1"/>
    <col min="8" max="8" width="11.85546875" style="1" bestFit="1" customWidth="1"/>
    <col min="9" max="9" width="17.85546875" style="1" bestFit="1" customWidth="1"/>
    <col min="10" max="10" width="22.42578125" style="1" bestFit="1" customWidth="1"/>
    <col min="11" max="11" width="17.7109375" style="1" bestFit="1" customWidth="1"/>
    <col min="12" max="12" width="12.7109375" style="1" bestFit="1" customWidth="1"/>
    <col min="13" max="13" width="10.7109375" style="1" bestFit="1" customWidth="1"/>
    <col min="14" max="14" width="16.140625" style="1" bestFit="1" customWidth="1"/>
    <col min="15" max="15" width="20.28515625" style="1" bestFit="1" customWidth="1"/>
    <col min="16" max="16384" width="9.140625" style="1"/>
  </cols>
  <sheetData>
    <row r="1" spans="1:10" x14ac:dyDescent="0.25">
      <c r="A1" s="1" t="s">
        <v>18</v>
      </c>
      <c r="B1" s="1" t="s">
        <v>23</v>
      </c>
      <c r="C1" s="1" t="s">
        <v>24</v>
      </c>
      <c r="D1" s="1" t="s">
        <v>21</v>
      </c>
      <c r="E1" s="1" t="s">
        <v>22</v>
      </c>
      <c r="F1" s="1" t="s">
        <v>19</v>
      </c>
      <c r="G1" s="1" t="s">
        <v>27</v>
      </c>
      <c r="H1" s="1" t="s">
        <v>28</v>
      </c>
      <c r="I1" s="1" t="s">
        <v>25</v>
      </c>
      <c r="J1" s="1" t="s">
        <v>26</v>
      </c>
    </row>
    <row r="2" spans="1:10" x14ac:dyDescent="0.25">
      <c r="A2" s="1" t="s">
        <v>6</v>
      </c>
      <c r="B2" s="1">
        <v>35261</v>
      </c>
      <c r="C2" s="1">
        <v>0</v>
      </c>
      <c r="D2" s="1">
        <v>174994</v>
      </c>
      <c r="E2" s="1">
        <v>166039</v>
      </c>
      <c r="F2" s="1" t="s">
        <v>6</v>
      </c>
      <c r="G2" s="1">
        <v>37082</v>
      </c>
      <c r="H2" s="1">
        <v>0</v>
      </c>
      <c r="I2" s="1">
        <v>182082</v>
      </c>
      <c r="J2" s="1">
        <v>163052</v>
      </c>
    </row>
    <row r="3" spans="1:10" x14ac:dyDescent="0.25">
      <c r="A3" s="1" t="s">
        <v>7</v>
      </c>
      <c r="B3" s="1">
        <v>11</v>
      </c>
      <c r="C3" s="1">
        <v>0</v>
      </c>
      <c r="D3" s="1">
        <v>1370</v>
      </c>
      <c r="E3" s="1">
        <v>181</v>
      </c>
      <c r="F3" s="1" t="s">
        <v>7</v>
      </c>
      <c r="G3" s="1">
        <v>5</v>
      </c>
      <c r="H3" s="1">
        <v>0</v>
      </c>
      <c r="I3" s="1">
        <v>1146</v>
      </c>
      <c r="J3" s="1">
        <v>199</v>
      </c>
    </row>
    <row r="4" spans="1:10" x14ac:dyDescent="0.25">
      <c r="A4" s="1" t="s">
        <v>8</v>
      </c>
      <c r="B4" s="1">
        <v>15030</v>
      </c>
      <c r="C4" s="1">
        <v>11539</v>
      </c>
      <c r="D4" s="1">
        <v>75602</v>
      </c>
      <c r="E4" s="1">
        <v>110207</v>
      </c>
      <c r="F4" s="1" t="s">
        <v>8</v>
      </c>
      <c r="G4" s="1">
        <v>14220</v>
      </c>
      <c r="H4" s="1">
        <v>10250</v>
      </c>
      <c r="I4" s="1">
        <v>75859</v>
      </c>
      <c r="J4" s="1">
        <v>110465</v>
      </c>
    </row>
    <row r="5" spans="1:10" x14ac:dyDescent="0.25">
      <c r="A5" s="1" t="s">
        <v>9</v>
      </c>
      <c r="B5" s="1">
        <v>8</v>
      </c>
      <c r="C5" s="1">
        <v>34</v>
      </c>
      <c r="D5" s="1">
        <v>727</v>
      </c>
      <c r="E5" s="1">
        <v>136</v>
      </c>
      <c r="F5" s="1" t="s">
        <v>9</v>
      </c>
      <c r="G5" s="1">
        <v>2</v>
      </c>
      <c r="H5" s="1">
        <v>22</v>
      </c>
      <c r="I5" s="1">
        <v>591</v>
      </c>
      <c r="J5" s="1">
        <v>146</v>
      </c>
    </row>
    <row r="6" spans="1:10" x14ac:dyDescent="0.25">
      <c r="A6" s="1" t="s">
        <v>10</v>
      </c>
      <c r="B6" s="1">
        <v>10660</v>
      </c>
      <c r="C6" s="1">
        <v>7384</v>
      </c>
      <c r="D6" s="1">
        <v>94249</v>
      </c>
      <c r="E6" s="1">
        <v>96485</v>
      </c>
      <c r="F6" s="1" t="s">
        <v>10</v>
      </c>
      <c r="G6" s="1">
        <v>10296</v>
      </c>
      <c r="H6" s="1">
        <v>7077</v>
      </c>
      <c r="I6" s="1">
        <v>94643</v>
      </c>
      <c r="J6" s="1">
        <v>99205</v>
      </c>
    </row>
    <row r="7" spans="1:10" x14ac:dyDescent="0.25">
      <c r="A7" s="1" t="s">
        <v>17</v>
      </c>
      <c r="B7" s="1">
        <v>0</v>
      </c>
      <c r="C7" s="1">
        <v>0</v>
      </c>
      <c r="D7" s="1">
        <v>0</v>
      </c>
      <c r="E7" s="1">
        <v>0</v>
      </c>
      <c r="F7" s="1" t="s">
        <v>17</v>
      </c>
      <c r="G7" s="1">
        <v>0</v>
      </c>
      <c r="H7" s="1">
        <v>0</v>
      </c>
      <c r="I7" s="1">
        <v>0</v>
      </c>
      <c r="J7" s="1">
        <v>0</v>
      </c>
    </row>
    <row r="8" spans="1:10" x14ac:dyDescent="0.25">
      <c r="A8" s="1" t="s">
        <v>11</v>
      </c>
      <c r="B8" s="1">
        <v>24374</v>
      </c>
      <c r="C8" s="1">
        <v>291</v>
      </c>
      <c r="D8" s="1">
        <v>31271</v>
      </c>
      <c r="E8" s="1">
        <v>35810</v>
      </c>
      <c r="F8" s="1" t="s">
        <v>11</v>
      </c>
      <c r="G8" s="1">
        <v>22398</v>
      </c>
      <c r="H8" s="1">
        <v>419</v>
      </c>
      <c r="I8" s="1">
        <v>29942</v>
      </c>
      <c r="J8" s="1">
        <v>36584</v>
      </c>
    </row>
    <row r="9" spans="1:10" x14ac:dyDescent="0.25">
      <c r="A9" s="1" t="s">
        <v>0</v>
      </c>
      <c r="B9" s="1">
        <v>740</v>
      </c>
      <c r="C9" s="1">
        <v>25</v>
      </c>
      <c r="D9" s="1">
        <v>8788</v>
      </c>
      <c r="E9" s="1">
        <v>4521</v>
      </c>
      <c r="F9" s="1" t="s">
        <v>0</v>
      </c>
      <c r="G9" s="1">
        <v>671</v>
      </c>
      <c r="H9" s="1">
        <v>56</v>
      </c>
      <c r="I9" s="1">
        <v>8497</v>
      </c>
      <c r="J9" s="1">
        <v>5257</v>
      </c>
    </row>
    <row r="10" spans="1:10" x14ac:dyDescent="0.25">
      <c r="A10" s="1" t="s">
        <v>15</v>
      </c>
      <c r="B10" s="1">
        <v>506</v>
      </c>
      <c r="C10" s="1">
        <v>53</v>
      </c>
      <c r="D10" s="1">
        <v>31657</v>
      </c>
      <c r="E10" s="1">
        <v>6861</v>
      </c>
      <c r="F10" s="1" t="s">
        <v>15</v>
      </c>
      <c r="G10" s="1">
        <v>458</v>
      </c>
      <c r="H10" s="1">
        <v>68</v>
      </c>
      <c r="I10" s="1">
        <v>27132</v>
      </c>
      <c r="J10" s="1">
        <v>7488</v>
      </c>
    </row>
    <row r="11" spans="1:10" x14ac:dyDescent="0.25">
      <c r="A11" s="1" t="s">
        <v>16</v>
      </c>
      <c r="B11" s="1">
        <v>295</v>
      </c>
      <c r="C11" s="1">
        <v>23</v>
      </c>
      <c r="D11" s="1">
        <v>12405</v>
      </c>
      <c r="E11" s="1">
        <v>2471</v>
      </c>
      <c r="F11" s="1" t="s">
        <v>16</v>
      </c>
      <c r="G11" s="1">
        <v>361</v>
      </c>
      <c r="H11" s="1">
        <v>23</v>
      </c>
      <c r="I11" s="1">
        <v>13402</v>
      </c>
      <c r="J11" s="1">
        <v>3499</v>
      </c>
    </row>
    <row r="12" spans="1:10" x14ac:dyDescent="0.25">
      <c r="A12" s="1" t="s">
        <v>13</v>
      </c>
      <c r="B12" s="1">
        <v>66</v>
      </c>
      <c r="C12" s="1">
        <v>5</v>
      </c>
      <c r="D12" s="1">
        <v>1690</v>
      </c>
      <c r="E12" s="1">
        <v>983</v>
      </c>
      <c r="F12" s="1" t="s">
        <v>13</v>
      </c>
      <c r="G12" s="1">
        <v>61</v>
      </c>
      <c r="H12" s="1">
        <v>7</v>
      </c>
      <c r="I12" s="1">
        <v>1623</v>
      </c>
      <c r="J12" s="1">
        <v>1471</v>
      </c>
    </row>
    <row r="13" spans="1:10" x14ac:dyDescent="0.25">
      <c r="A13" s="1" t="s">
        <v>14</v>
      </c>
      <c r="B13" s="1">
        <v>155</v>
      </c>
      <c r="C13" s="1">
        <v>18</v>
      </c>
      <c r="D13" s="1">
        <v>11245</v>
      </c>
      <c r="E13" s="1">
        <v>1801</v>
      </c>
      <c r="F13" s="1" t="s">
        <v>14</v>
      </c>
      <c r="G13" s="1">
        <v>164</v>
      </c>
      <c r="H13" s="1">
        <v>10</v>
      </c>
      <c r="I13" s="1">
        <v>11810</v>
      </c>
      <c r="J13" s="1">
        <v>2547</v>
      </c>
    </row>
    <row r="14" spans="1:10" x14ac:dyDescent="0.25">
      <c r="A14" s="1" t="s">
        <v>12</v>
      </c>
      <c r="B14" s="1">
        <v>0</v>
      </c>
      <c r="C14" s="1">
        <v>0</v>
      </c>
      <c r="D14" s="1">
        <v>516</v>
      </c>
      <c r="E14" s="1">
        <v>37</v>
      </c>
      <c r="F14" s="1" t="s">
        <v>12</v>
      </c>
      <c r="G14" s="1">
        <v>7</v>
      </c>
      <c r="H14" s="1">
        <v>0</v>
      </c>
      <c r="I14" s="1">
        <v>685</v>
      </c>
      <c r="J14" s="1">
        <v>80</v>
      </c>
    </row>
    <row r="15" spans="1:10" x14ac:dyDescent="0.25">
      <c r="A15" s="1" t="s">
        <v>4</v>
      </c>
      <c r="B15" s="1">
        <v>0</v>
      </c>
      <c r="C15" s="1">
        <v>0</v>
      </c>
      <c r="D15" s="1">
        <v>1169</v>
      </c>
      <c r="E15" s="1">
        <v>155</v>
      </c>
      <c r="F15" s="1" t="s">
        <v>4</v>
      </c>
      <c r="G15" s="1">
        <v>0</v>
      </c>
      <c r="H15" s="1">
        <v>1</v>
      </c>
      <c r="I15" s="1">
        <v>1042</v>
      </c>
      <c r="J15" s="1">
        <v>152</v>
      </c>
    </row>
    <row r="16" spans="1:10" x14ac:dyDescent="0.25">
      <c r="A16" s="1" t="s">
        <v>5</v>
      </c>
      <c r="B16" s="1">
        <v>0</v>
      </c>
      <c r="C16" s="1">
        <v>1</v>
      </c>
      <c r="D16" s="1">
        <v>3938</v>
      </c>
      <c r="E16" s="1">
        <v>247</v>
      </c>
      <c r="F16" s="1" t="s">
        <v>5</v>
      </c>
      <c r="G16" s="1">
        <v>0</v>
      </c>
      <c r="H16" s="1">
        <v>1</v>
      </c>
      <c r="I16" s="1">
        <v>3476</v>
      </c>
      <c r="J16" s="1">
        <v>298</v>
      </c>
    </row>
    <row r="17" spans="1:10" x14ac:dyDescent="0.25">
      <c r="A17" s="1" t="s">
        <v>2</v>
      </c>
      <c r="B17" s="1">
        <v>0</v>
      </c>
      <c r="C17" s="1">
        <v>0</v>
      </c>
      <c r="D17" s="1">
        <v>642</v>
      </c>
      <c r="E17" s="1">
        <v>174</v>
      </c>
      <c r="F17" s="1" t="s">
        <v>2</v>
      </c>
      <c r="G17" s="1">
        <v>0</v>
      </c>
      <c r="H17" s="1">
        <v>2</v>
      </c>
      <c r="I17" s="1">
        <v>479</v>
      </c>
      <c r="J17" s="1">
        <v>245</v>
      </c>
    </row>
    <row r="18" spans="1:10" x14ac:dyDescent="0.25">
      <c r="A18" s="1" t="s">
        <v>3</v>
      </c>
      <c r="B18" s="1">
        <v>0</v>
      </c>
      <c r="C18" s="1">
        <v>1</v>
      </c>
      <c r="D18" s="1">
        <v>15666</v>
      </c>
      <c r="E18" s="1">
        <v>1273</v>
      </c>
      <c r="F18" s="1" t="s">
        <v>3</v>
      </c>
      <c r="G18" s="1">
        <v>0</v>
      </c>
      <c r="H18" s="1">
        <v>5</v>
      </c>
      <c r="I18" s="1">
        <v>13453</v>
      </c>
      <c r="J18" s="1">
        <v>1508</v>
      </c>
    </row>
    <row r="19" spans="1:10" x14ac:dyDescent="0.25">
      <c r="A19" s="1" t="s">
        <v>1</v>
      </c>
      <c r="B19" s="1">
        <v>0</v>
      </c>
      <c r="C19" s="1">
        <v>0</v>
      </c>
      <c r="D19" s="1">
        <v>1239</v>
      </c>
      <c r="E19" s="1">
        <v>71</v>
      </c>
      <c r="F19" s="1" t="s">
        <v>1</v>
      </c>
      <c r="G19" s="1">
        <v>0</v>
      </c>
      <c r="H19" s="1">
        <v>1</v>
      </c>
      <c r="I19" s="1">
        <v>793</v>
      </c>
      <c r="J19" s="1">
        <v>102</v>
      </c>
    </row>
    <row r="20" spans="1:10" x14ac:dyDescent="0.25">
      <c r="A20" s="1" t="s">
        <v>20</v>
      </c>
      <c r="B20" s="1">
        <f>SUM(B2:B19)</f>
        <v>87106</v>
      </c>
      <c r="C20" s="1">
        <f>SUM(C2:C19)</f>
        <v>19374</v>
      </c>
      <c r="D20" s="1">
        <f t="shared" ref="D20:J20" si="0">SUM(D2:D19)</f>
        <v>467168</v>
      </c>
      <c r="E20" s="1">
        <f t="shared" si="0"/>
        <v>427452</v>
      </c>
      <c r="G20" s="1">
        <f t="shared" si="0"/>
        <v>85725</v>
      </c>
      <c r="H20" s="1">
        <f t="shared" si="0"/>
        <v>17942</v>
      </c>
      <c r="I20" s="1">
        <f t="shared" si="0"/>
        <v>466655</v>
      </c>
      <c r="J20" s="1">
        <f t="shared" si="0"/>
        <v>432298</v>
      </c>
    </row>
    <row r="42" spans="1:15" x14ac:dyDescent="0.25">
      <c r="A42" s="1" t="s">
        <v>18</v>
      </c>
      <c r="B42" s="1" t="s">
        <v>23</v>
      </c>
      <c r="C42" s="1" t="s">
        <v>24</v>
      </c>
      <c r="D42" s="1" t="s">
        <v>21</v>
      </c>
      <c r="E42" s="1" t="s">
        <v>22</v>
      </c>
      <c r="F42" s="1" t="s">
        <v>19</v>
      </c>
      <c r="G42" s="1" t="s">
        <v>27</v>
      </c>
      <c r="H42" s="1" t="s">
        <v>28</v>
      </c>
      <c r="I42" s="1" t="s">
        <v>25</v>
      </c>
      <c r="J42" s="1" t="s">
        <v>26</v>
      </c>
      <c r="K42" s="1" t="s">
        <v>29</v>
      </c>
      <c r="L42" s="1" t="s">
        <v>27</v>
      </c>
      <c r="M42" s="1" t="s">
        <v>28</v>
      </c>
      <c r="N42" s="1" t="s">
        <v>25</v>
      </c>
      <c r="O42" s="1" t="s">
        <v>26</v>
      </c>
    </row>
    <row r="43" spans="1:15" x14ac:dyDescent="0.25">
      <c r="A43" s="1" t="s">
        <v>6</v>
      </c>
      <c r="B43" s="4">
        <f>B2/B$20</f>
        <v>0.40480563910637613</v>
      </c>
      <c r="C43" s="4">
        <f t="shared" ref="C43:E43" si="1">C2/C$20</f>
        <v>0</v>
      </c>
      <c r="D43" s="4">
        <f t="shared" si="1"/>
        <v>0.37458473183094732</v>
      </c>
      <c r="E43" s="4">
        <f t="shared" si="1"/>
        <v>0.38843893583373101</v>
      </c>
      <c r="F43" s="4" t="s">
        <v>6</v>
      </c>
      <c r="G43" s="5">
        <f>G2/G$20</f>
        <v>0.43256926217556141</v>
      </c>
      <c r="H43" s="5">
        <f t="shared" ref="H43:J43" si="2">H2/H$20</f>
        <v>0</v>
      </c>
      <c r="I43" s="5">
        <f t="shared" si="2"/>
        <v>0.39018546892243733</v>
      </c>
      <c r="J43" s="5">
        <f t="shared" si="2"/>
        <v>0.37717500427945538</v>
      </c>
      <c r="K43" s="2" t="s">
        <v>6</v>
      </c>
      <c r="L43" s="3">
        <f>G43/B43</f>
        <v>1.0685850699374508</v>
      </c>
      <c r="M43" s="3" t="e">
        <f t="shared" ref="M43:O58" si="3">H43/C43</f>
        <v>#DIV/0!</v>
      </c>
      <c r="N43" s="3">
        <f t="shared" si="3"/>
        <v>1.0416480859089867</v>
      </c>
      <c r="O43" s="3">
        <f t="shared" si="3"/>
        <v>0.97100205330832978</v>
      </c>
    </row>
    <row r="44" spans="1:15" x14ac:dyDescent="0.25">
      <c r="A44" s="1" t="s">
        <v>7</v>
      </c>
      <c r="B44" s="4">
        <f t="shared" ref="B44:E61" si="4">B3/B$20</f>
        <v>1.2628291966110256E-4</v>
      </c>
      <c r="C44" s="4">
        <f t="shared" si="4"/>
        <v>0</v>
      </c>
      <c r="D44" s="4">
        <f t="shared" si="4"/>
        <v>2.9325638742379615E-3</v>
      </c>
      <c r="E44" s="4">
        <f t="shared" si="4"/>
        <v>4.23439356933644E-4</v>
      </c>
      <c r="F44" s="4" t="s">
        <v>7</v>
      </c>
      <c r="G44" s="5">
        <f t="shared" ref="G44:J61" si="5">G3/G$20</f>
        <v>5.832604257801108E-5</v>
      </c>
      <c r="H44" s="5">
        <f t="shared" si="5"/>
        <v>0</v>
      </c>
      <c r="I44" s="5">
        <f t="shared" si="5"/>
        <v>2.4557756801062884E-3</v>
      </c>
      <c r="J44" s="5">
        <f t="shared" si="5"/>
        <v>4.6033060527691545E-4</v>
      </c>
      <c r="K44" s="2" t="s">
        <v>7</v>
      </c>
      <c r="L44" s="3">
        <f t="shared" ref="L44:L61" si="6">G44/B44</f>
        <v>0.46186802407274852</v>
      </c>
      <c r="M44" s="3" t="e">
        <f t="shared" si="3"/>
        <v>#DIV/0!</v>
      </c>
      <c r="N44" s="3">
        <f t="shared" si="3"/>
        <v>0.83741592184225877</v>
      </c>
      <c r="O44" s="3">
        <f t="shared" si="3"/>
        <v>1.0871228612531938</v>
      </c>
    </row>
    <row r="45" spans="1:15" x14ac:dyDescent="0.25">
      <c r="A45" s="1" t="s">
        <v>8</v>
      </c>
      <c r="B45" s="4">
        <f t="shared" si="4"/>
        <v>0.17254838931876104</v>
      </c>
      <c r="C45" s="4">
        <f t="shared" si="4"/>
        <v>0.59559203055641585</v>
      </c>
      <c r="D45" s="4">
        <f t="shared" si="4"/>
        <v>0.16183043359134186</v>
      </c>
      <c r="E45" s="4">
        <f t="shared" si="4"/>
        <v>0.25782310060544811</v>
      </c>
      <c r="F45" s="4" t="s">
        <v>8</v>
      </c>
      <c r="G45" s="5">
        <f t="shared" si="5"/>
        <v>0.16587926509186351</v>
      </c>
      <c r="H45" s="5">
        <f t="shared" si="5"/>
        <v>0.571285252480214</v>
      </c>
      <c r="I45" s="5">
        <f t="shared" si="5"/>
        <v>0.16255906397659942</v>
      </c>
      <c r="J45" s="5">
        <f t="shared" si="5"/>
        <v>0.25552975031112796</v>
      </c>
      <c r="K45" s="2" t="s">
        <v>8</v>
      </c>
      <c r="L45" s="3">
        <f t="shared" si="6"/>
        <v>0.96134925250112202</v>
      </c>
      <c r="M45" s="3">
        <f t="shared" si="3"/>
        <v>0.95918887958676358</v>
      </c>
      <c r="N45" s="3">
        <f t="shared" si="3"/>
        <v>1.0045024311502342</v>
      </c>
      <c r="O45" s="3">
        <f t="shared" si="3"/>
        <v>0.99110494641894131</v>
      </c>
    </row>
    <row r="46" spans="1:15" x14ac:dyDescent="0.25">
      <c r="A46" s="1" t="s">
        <v>9</v>
      </c>
      <c r="B46" s="4">
        <f t="shared" si="4"/>
        <v>9.1842123389892778E-5</v>
      </c>
      <c r="C46" s="4">
        <f t="shared" si="4"/>
        <v>1.7549292866728605E-3</v>
      </c>
      <c r="D46" s="4">
        <f t="shared" si="4"/>
        <v>1.5561853551613123E-3</v>
      </c>
      <c r="E46" s="4">
        <f t="shared" si="4"/>
        <v>3.1816437869047287E-4</v>
      </c>
      <c r="F46" s="4" t="s">
        <v>9</v>
      </c>
      <c r="G46" s="5">
        <f t="shared" si="5"/>
        <v>2.3330417031204432E-5</v>
      </c>
      <c r="H46" s="5">
        <f t="shared" si="5"/>
        <v>1.2261732248355812E-3</v>
      </c>
      <c r="I46" s="5">
        <f t="shared" si="5"/>
        <v>1.2664602329343947E-3</v>
      </c>
      <c r="J46" s="5">
        <f t="shared" si="5"/>
        <v>3.3772999181120428E-4</v>
      </c>
      <c r="K46" s="2" t="s">
        <v>9</v>
      </c>
      <c r="L46" s="3">
        <f t="shared" si="6"/>
        <v>0.25402741324001166</v>
      </c>
      <c r="M46" s="3">
        <f t="shared" si="3"/>
        <v>0.69870235464601627</v>
      </c>
      <c r="N46" s="3">
        <f t="shared" si="3"/>
        <v>0.81382351320425772</v>
      </c>
      <c r="O46" s="3">
        <f t="shared" si="3"/>
        <v>1.0614952974976684</v>
      </c>
    </row>
    <row r="47" spans="1:15" x14ac:dyDescent="0.25">
      <c r="A47" s="1" t="s">
        <v>10</v>
      </c>
      <c r="B47" s="4">
        <f t="shared" si="4"/>
        <v>0.12237962941703212</v>
      </c>
      <c r="C47" s="4">
        <f t="shared" si="4"/>
        <v>0.38112934861154124</v>
      </c>
      <c r="D47" s="4">
        <f t="shared" si="4"/>
        <v>0.20174541064456469</v>
      </c>
      <c r="E47" s="4">
        <f t="shared" si="4"/>
        <v>0.22572125057316378</v>
      </c>
      <c r="F47" s="4" t="s">
        <v>10</v>
      </c>
      <c r="G47" s="5">
        <f t="shared" si="5"/>
        <v>0.12010498687664042</v>
      </c>
      <c r="H47" s="5">
        <f t="shared" si="5"/>
        <v>0.39443763237097312</v>
      </c>
      <c r="I47" s="5">
        <f t="shared" si="5"/>
        <v>0.20281149885890004</v>
      </c>
      <c r="J47" s="5">
        <f t="shared" si="5"/>
        <v>0.22948290299746935</v>
      </c>
      <c r="K47" s="2" t="s">
        <v>10</v>
      </c>
      <c r="L47" s="3">
        <f t="shared" si="6"/>
        <v>0.98141322578580126</v>
      </c>
      <c r="M47" s="3">
        <f t="shared" si="3"/>
        <v>1.0349180240459417</v>
      </c>
      <c r="N47" s="3">
        <f t="shared" si="3"/>
        <v>1.0052843244906007</v>
      </c>
      <c r="O47" s="3">
        <f t="shared" si="3"/>
        <v>1.0166650344828134</v>
      </c>
    </row>
    <row r="48" spans="1:15" x14ac:dyDescent="0.25">
      <c r="A48" s="1" t="s">
        <v>17</v>
      </c>
      <c r="B48" s="4">
        <f t="shared" si="4"/>
        <v>0</v>
      </c>
      <c r="C48" s="4">
        <f t="shared" si="4"/>
        <v>0</v>
      </c>
      <c r="D48" s="4">
        <f t="shared" si="4"/>
        <v>0</v>
      </c>
      <c r="E48" s="4">
        <f t="shared" si="4"/>
        <v>0</v>
      </c>
      <c r="F48" s="4" t="s">
        <v>17</v>
      </c>
      <c r="G48" s="5">
        <f t="shared" si="5"/>
        <v>0</v>
      </c>
      <c r="H48" s="5">
        <f t="shared" si="5"/>
        <v>0</v>
      </c>
      <c r="I48" s="5">
        <f t="shared" si="5"/>
        <v>0</v>
      </c>
      <c r="J48" s="5">
        <f t="shared" si="5"/>
        <v>0</v>
      </c>
      <c r="K48" s="2" t="s">
        <v>17</v>
      </c>
      <c r="L48" s="3" t="e">
        <f t="shared" si="6"/>
        <v>#DIV/0!</v>
      </c>
      <c r="M48" s="3" t="e">
        <f t="shared" si="3"/>
        <v>#DIV/0!</v>
      </c>
      <c r="N48" s="3" t="e">
        <f t="shared" si="3"/>
        <v>#DIV/0!</v>
      </c>
      <c r="O48" s="3" t="e">
        <f t="shared" si="3"/>
        <v>#DIV/0!</v>
      </c>
    </row>
    <row r="49" spans="1:15" x14ac:dyDescent="0.25">
      <c r="A49" s="1" t="s">
        <v>11</v>
      </c>
      <c r="B49" s="4">
        <f t="shared" si="4"/>
        <v>0.27981998943815584</v>
      </c>
      <c r="C49" s="4">
        <f t="shared" si="4"/>
        <v>1.5020130071229482E-2</v>
      </c>
      <c r="D49" s="4">
        <f t="shared" si="4"/>
        <v>6.6937375847660796E-2</v>
      </c>
      <c r="E49" s="4">
        <f t="shared" si="4"/>
        <v>8.3775488241954646E-2</v>
      </c>
      <c r="F49" s="4" t="s">
        <v>11</v>
      </c>
      <c r="G49" s="5">
        <f t="shared" si="5"/>
        <v>0.26127734033245842</v>
      </c>
      <c r="H49" s="5">
        <f t="shared" si="5"/>
        <v>2.3353026418459481E-2</v>
      </c>
      <c r="I49" s="5">
        <f t="shared" si="5"/>
        <v>6.4163032647244753E-2</v>
      </c>
      <c r="J49" s="5">
        <f t="shared" si="5"/>
        <v>8.4626808359048622E-2</v>
      </c>
      <c r="K49" s="2" t="s">
        <v>11</v>
      </c>
      <c r="L49" s="3">
        <f t="shared" si="6"/>
        <v>0.93373365089846239</v>
      </c>
      <c r="M49" s="3">
        <f t="shared" si="3"/>
        <v>1.5547819032001169</v>
      </c>
      <c r="N49" s="3">
        <f t="shared" si="3"/>
        <v>0.958553152625373</v>
      </c>
      <c r="O49" s="3">
        <f t="shared" si="3"/>
        <v>1.0101619236719368</v>
      </c>
    </row>
    <row r="50" spans="1:15" x14ac:dyDescent="0.25">
      <c r="A50" s="1" t="s">
        <v>0</v>
      </c>
      <c r="B50" s="4">
        <f t="shared" si="4"/>
        <v>8.495396413565082E-3</v>
      </c>
      <c r="C50" s="4">
        <f t="shared" si="4"/>
        <v>1.2903891813771033E-3</v>
      </c>
      <c r="D50" s="4">
        <f t="shared" si="4"/>
        <v>1.8811219946571683E-2</v>
      </c>
      <c r="E50" s="4">
        <f t="shared" si="4"/>
        <v>1.0576626147497263E-2</v>
      </c>
      <c r="F50" s="4" t="s">
        <v>0</v>
      </c>
      <c r="G50" s="5">
        <f t="shared" si="5"/>
        <v>7.8273549139690878E-3</v>
      </c>
      <c r="H50" s="5">
        <f t="shared" si="5"/>
        <v>3.1211682086723889E-3</v>
      </c>
      <c r="I50" s="5">
        <f t="shared" si="5"/>
        <v>1.820831235066591E-2</v>
      </c>
      <c r="J50" s="5">
        <f t="shared" si="5"/>
        <v>1.216059292432535E-2</v>
      </c>
      <c r="K50" s="2" t="s">
        <v>0</v>
      </c>
      <c r="L50" s="3">
        <f t="shared" si="6"/>
        <v>0.92136429342728554</v>
      </c>
      <c r="M50" s="3">
        <f t="shared" si="3"/>
        <v>2.4187805149927546</v>
      </c>
      <c r="N50" s="3">
        <f t="shared" si="3"/>
        <v>0.96794957490167188</v>
      </c>
      <c r="O50" s="3">
        <f t="shared" si="3"/>
        <v>1.1497610631914885</v>
      </c>
    </row>
    <row r="51" spans="1:15" x14ac:dyDescent="0.25">
      <c r="A51" s="1" t="s">
        <v>15</v>
      </c>
      <c r="B51" s="4">
        <f t="shared" si="4"/>
        <v>5.8090143044107184E-3</v>
      </c>
      <c r="C51" s="4">
        <f t="shared" si="4"/>
        <v>2.735625064519459E-3</v>
      </c>
      <c r="D51" s="4">
        <f t="shared" si="4"/>
        <v>6.7763631070621277E-2</v>
      </c>
      <c r="E51" s="4">
        <f t="shared" si="4"/>
        <v>1.6050925016142165E-2</v>
      </c>
      <c r="F51" s="4" t="s">
        <v>15</v>
      </c>
      <c r="G51" s="5">
        <f t="shared" si="5"/>
        <v>5.3426655001458153E-3</v>
      </c>
      <c r="H51" s="5">
        <f t="shared" si="5"/>
        <v>3.789989967673615E-3</v>
      </c>
      <c r="I51" s="5">
        <f t="shared" si="5"/>
        <v>5.8141453536338407E-2</v>
      </c>
      <c r="J51" s="5">
        <f t="shared" si="5"/>
        <v>1.7321384785495192E-2</v>
      </c>
      <c r="K51" s="2" t="s">
        <v>15</v>
      </c>
      <c r="L51" s="3">
        <f t="shared" si="6"/>
        <v>0.9197198044579078</v>
      </c>
      <c r="M51" s="3">
        <f t="shared" si="3"/>
        <v>1.3854201062963891</v>
      </c>
      <c r="N51" s="3">
        <f t="shared" si="3"/>
        <v>0.85800380849935687</v>
      </c>
      <c r="O51" s="3">
        <f t="shared" si="3"/>
        <v>1.079151810134017</v>
      </c>
    </row>
    <row r="52" spans="1:15" x14ac:dyDescent="0.25">
      <c r="A52" s="1" t="s">
        <v>16</v>
      </c>
      <c r="B52" s="4">
        <f t="shared" si="4"/>
        <v>3.3866783000022962E-3</v>
      </c>
      <c r="C52" s="4">
        <f t="shared" si="4"/>
        <v>1.187158046866935E-3</v>
      </c>
      <c r="D52" s="4">
        <f t="shared" si="4"/>
        <v>2.655361668607439E-2</v>
      </c>
      <c r="E52" s="4">
        <f t="shared" si="4"/>
        <v>5.7807660275305765E-3</v>
      </c>
      <c r="F52" s="4" t="s">
        <v>16</v>
      </c>
      <c r="G52" s="5">
        <f t="shared" si="5"/>
        <v>4.2111402741324003E-3</v>
      </c>
      <c r="H52" s="5">
        <f t="shared" si="5"/>
        <v>1.2819083714190169E-3</v>
      </c>
      <c r="I52" s="5">
        <f t="shared" si="5"/>
        <v>2.87192894108067E-2</v>
      </c>
      <c r="J52" s="5">
        <f t="shared" si="5"/>
        <v>8.0939537078589304E-3</v>
      </c>
      <c r="K52" s="2" t="s">
        <v>16</v>
      </c>
      <c r="L52" s="3">
        <f t="shared" si="6"/>
        <v>1.2434426600629724</v>
      </c>
      <c r="M52" s="3">
        <f t="shared" si="3"/>
        <v>1.0798127299074798</v>
      </c>
      <c r="N52" s="3">
        <f t="shared" si="3"/>
        <v>1.0815584841167065</v>
      </c>
      <c r="O52" s="3">
        <f t="shared" si="3"/>
        <v>1.4001524485357004</v>
      </c>
    </row>
    <row r="53" spans="1:15" x14ac:dyDescent="0.25">
      <c r="A53" s="1" t="s">
        <v>13</v>
      </c>
      <c r="B53" s="4">
        <f t="shared" si="4"/>
        <v>7.5769751796661534E-4</v>
      </c>
      <c r="C53" s="4">
        <f t="shared" si="4"/>
        <v>2.5807783627542066E-4</v>
      </c>
      <c r="D53" s="4">
        <f t="shared" si="4"/>
        <v>3.6175422974176314E-3</v>
      </c>
      <c r="E53" s="4">
        <f t="shared" si="4"/>
        <v>2.2996734136230502E-3</v>
      </c>
      <c r="F53" s="4" t="s">
        <v>13</v>
      </c>
      <c r="G53" s="5">
        <f t="shared" si="5"/>
        <v>7.1157771945173519E-4</v>
      </c>
      <c r="H53" s="5">
        <f t="shared" si="5"/>
        <v>3.9014602608404862E-4</v>
      </c>
      <c r="I53" s="5">
        <f t="shared" si="5"/>
        <v>3.4779440914594292E-3</v>
      </c>
      <c r="J53" s="5">
        <f t="shared" si="5"/>
        <v>3.4027453284539832E-3</v>
      </c>
      <c r="K53" s="2" t="s">
        <v>13</v>
      </c>
      <c r="L53" s="3">
        <f t="shared" si="6"/>
        <v>0.939131648947922</v>
      </c>
      <c r="M53" s="3">
        <f t="shared" si="3"/>
        <v>1.5117378218704716</v>
      </c>
      <c r="N53" s="3">
        <f t="shared" si="3"/>
        <v>0.96141076054373886</v>
      </c>
      <c r="O53" s="3">
        <f t="shared" si="3"/>
        <v>1.4796645942403988</v>
      </c>
    </row>
    <row r="54" spans="1:15" x14ac:dyDescent="0.25">
      <c r="A54" s="1" t="s">
        <v>14</v>
      </c>
      <c r="B54" s="4">
        <f t="shared" si="4"/>
        <v>1.7794411406791724E-3</v>
      </c>
      <c r="C54" s="4">
        <f t="shared" si="4"/>
        <v>9.2908021059151438E-4</v>
      </c>
      <c r="D54" s="4">
        <f t="shared" si="4"/>
        <v>2.4070569902048086E-2</v>
      </c>
      <c r="E54" s="4">
        <f t="shared" si="4"/>
        <v>4.2133385736878061E-3</v>
      </c>
      <c r="F54" s="4" t="s">
        <v>14</v>
      </c>
      <c r="G54" s="5">
        <f t="shared" si="5"/>
        <v>1.9130941965587636E-3</v>
      </c>
      <c r="H54" s="5">
        <f t="shared" si="5"/>
        <v>5.5735146583435512E-4</v>
      </c>
      <c r="I54" s="5">
        <f t="shared" si="5"/>
        <v>2.5307775551531644E-2</v>
      </c>
      <c r="J54" s="5">
        <f t="shared" si="5"/>
        <v>5.8917691037201191E-3</v>
      </c>
      <c r="K54" s="2" t="s">
        <v>14</v>
      </c>
      <c r="L54" s="3">
        <f t="shared" si="6"/>
        <v>1.0751095682932108</v>
      </c>
      <c r="M54" s="3">
        <f t="shared" si="3"/>
        <v>0.59989596105971088</v>
      </c>
      <c r="N54" s="3">
        <f t="shared" si="3"/>
        <v>1.0513991008321864</v>
      </c>
      <c r="O54" s="3">
        <f t="shared" si="3"/>
        <v>1.3983611809680023</v>
      </c>
    </row>
    <row r="55" spans="1:15" x14ac:dyDescent="0.25">
      <c r="A55" s="1" t="s">
        <v>12</v>
      </c>
      <c r="B55" s="4">
        <f t="shared" si="4"/>
        <v>0</v>
      </c>
      <c r="C55" s="4">
        <f t="shared" si="4"/>
        <v>0</v>
      </c>
      <c r="D55" s="4">
        <f t="shared" si="4"/>
        <v>1.1045277073772177E-3</v>
      </c>
      <c r="E55" s="4">
        <f t="shared" si="4"/>
        <v>8.6559426555496283E-5</v>
      </c>
      <c r="F55" s="4" t="s">
        <v>12</v>
      </c>
      <c r="G55" s="5">
        <f t="shared" si="5"/>
        <v>8.1656459609215519E-5</v>
      </c>
      <c r="H55" s="5">
        <f t="shared" si="5"/>
        <v>0</v>
      </c>
      <c r="I55" s="5">
        <f t="shared" si="5"/>
        <v>1.467893840203148E-3</v>
      </c>
      <c r="J55" s="5">
        <f t="shared" si="5"/>
        <v>1.8505752975956402E-4</v>
      </c>
      <c r="K55" s="2" t="s">
        <v>12</v>
      </c>
      <c r="L55" s="3" t="e">
        <f t="shared" si="6"/>
        <v>#DIV/0!</v>
      </c>
      <c r="M55" s="3" t="e">
        <f t="shared" si="3"/>
        <v>#DIV/0!</v>
      </c>
      <c r="N55" s="3">
        <f t="shared" si="3"/>
        <v>1.3289787394186516</v>
      </c>
      <c r="O55" s="3">
        <f t="shared" si="3"/>
        <v>2.137924627318518</v>
      </c>
    </row>
    <row r="56" spans="1:15" x14ac:dyDescent="0.25">
      <c r="A56" s="1" t="s">
        <v>4</v>
      </c>
      <c r="B56" s="4">
        <f t="shared" si="4"/>
        <v>0</v>
      </c>
      <c r="C56" s="4">
        <f t="shared" si="4"/>
        <v>0</v>
      </c>
      <c r="D56" s="4">
        <f t="shared" si="4"/>
        <v>2.5023118021782315E-3</v>
      </c>
      <c r="E56" s="4">
        <f t="shared" si="4"/>
        <v>3.6261381394870067E-4</v>
      </c>
      <c r="F56" s="4" t="s">
        <v>4</v>
      </c>
      <c r="G56" s="5">
        <f t="shared" si="5"/>
        <v>0</v>
      </c>
      <c r="H56" s="5">
        <f t="shared" si="5"/>
        <v>5.5735146583435515E-5</v>
      </c>
      <c r="I56" s="5">
        <f t="shared" si="5"/>
        <v>2.232912965681285E-3</v>
      </c>
      <c r="J56" s="5">
        <f t="shared" si="5"/>
        <v>3.5160930654317161E-4</v>
      </c>
      <c r="K56" s="2" t="s">
        <v>4</v>
      </c>
      <c r="L56" s="3" t="e">
        <f t="shared" si="6"/>
        <v>#DIV/0!</v>
      </c>
      <c r="M56" s="3" t="e">
        <f t="shared" si="3"/>
        <v>#DIV/0!</v>
      </c>
      <c r="N56" s="3">
        <f t="shared" si="3"/>
        <v>0.89234002083096198</v>
      </c>
      <c r="O56" s="3">
        <f t="shared" si="3"/>
        <v>0.96965226645478575</v>
      </c>
    </row>
    <row r="57" spans="1:15" x14ac:dyDescent="0.25">
      <c r="A57" s="1" t="s">
        <v>5</v>
      </c>
      <c r="B57" s="4">
        <f t="shared" si="4"/>
        <v>0</v>
      </c>
      <c r="C57" s="4">
        <f t="shared" si="4"/>
        <v>5.1615567255084132E-5</v>
      </c>
      <c r="D57" s="4">
        <f t="shared" si="4"/>
        <v>8.4295157202548127E-3</v>
      </c>
      <c r="E57" s="4">
        <f t="shared" si="4"/>
        <v>5.7784265835696168E-4</v>
      </c>
      <c r="F57" s="4" t="s">
        <v>5</v>
      </c>
      <c r="G57" s="5">
        <f t="shared" si="5"/>
        <v>0</v>
      </c>
      <c r="H57" s="5">
        <f t="shared" si="5"/>
        <v>5.5735146583435515E-5</v>
      </c>
      <c r="I57" s="5">
        <f t="shared" si="5"/>
        <v>7.4487576475126167E-3</v>
      </c>
      <c r="J57" s="5">
        <f t="shared" si="5"/>
        <v>6.8933929835437589E-4</v>
      </c>
      <c r="K57" s="2" t="s">
        <v>5</v>
      </c>
      <c r="L57" s="3" t="e">
        <f t="shared" si="6"/>
        <v>#DIV/0!</v>
      </c>
      <c r="M57" s="3">
        <f t="shared" si="3"/>
        <v>1.0798127299074798</v>
      </c>
      <c r="N57" s="3">
        <f t="shared" si="3"/>
        <v>0.8836519077382361</v>
      </c>
      <c r="O57" s="3">
        <f t="shared" si="3"/>
        <v>1.19295328647844</v>
      </c>
    </row>
    <row r="58" spans="1:15" x14ac:dyDescent="0.25">
      <c r="A58" s="1" t="s">
        <v>2</v>
      </c>
      <c r="B58" s="4">
        <f t="shared" si="4"/>
        <v>0</v>
      </c>
      <c r="C58" s="4">
        <f t="shared" si="4"/>
        <v>0</v>
      </c>
      <c r="D58" s="4">
        <f t="shared" si="4"/>
        <v>1.3742379615042126E-3</v>
      </c>
      <c r="E58" s="4">
        <f t="shared" si="4"/>
        <v>4.0706324920692852E-4</v>
      </c>
      <c r="F58" s="4" t="s">
        <v>2</v>
      </c>
      <c r="G58" s="5">
        <f t="shared" si="5"/>
        <v>0</v>
      </c>
      <c r="H58" s="5">
        <f t="shared" si="5"/>
        <v>1.1147029316687103E-4</v>
      </c>
      <c r="I58" s="5">
        <f t="shared" si="5"/>
        <v>1.0264542327843909E-3</v>
      </c>
      <c r="J58" s="5">
        <f t="shared" si="5"/>
        <v>5.6673868488866478E-4</v>
      </c>
      <c r="K58" s="2" t="s">
        <v>2</v>
      </c>
      <c r="L58" s="3" t="e">
        <f t="shared" si="6"/>
        <v>#DIV/0!</v>
      </c>
      <c r="M58" s="3" t="e">
        <f t="shared" si="3"/>
        <v>#DIV/0!</v>
      </c>
      <c r="N58" s="3">
        <f t="shared" si="3"/>
        <v>0.74692612308632145</v>
      </c>
      <c r="O58" s="3">
        <f t="shared" si="3"/>
        <v>1.3922619789254571</v>
      </c>
    </row>
    <row r="59" spans="1:15" x14ac:dyDescent="0.25">
      <c r="A59" s="1" t="s">
        <v>3</v>
      </c>
      <c r="B59" s="4">
        <f t="shared" si="4"/>
        <v>0</v>
      </c>
      <c r="C59" s="4">
        <f t="shared" si="4"/>
        <v>5.1615567255084132E-5</v>
      </c>
      <c r="D59" s="4">
        <f t="shared" si="4"/>
        <v>3.3533974929789712E-2</v>
      </c>
      <c r="E59" s="4">
        <f t="shared" si="4"/>
        <v>2.9781121623012642E-3</v>
      </c>
      <c r="F59" s="4" t="s">
        <v>3</v>
      </c>
      <c r="G59" s="5">
        <f t="shared" si="5"/>
        <v>0</v>
      </c>
      <c r="H59" s="5">
        <f t="shared" si="5"/>
        <v>2.7867573291717756E-4</v>
      </c>
      <c r="I59" s="5">
        <f t="shared" si="5"/>
        <v>2.8828577857303576E-2</v>
      </c>
      <c r="J59" s="5">
        <f t="shared" si="5"/>
        <v>3.4883344359677815E-3</v>
      </c>
      <c r="K59" s="2" t="s">
        <v>3</v>
      </c>
      <c r="L59" s="3" t="e">
        <f t="shared" si="6"/>
        <v>#DIV/0!</v>
      </c>
      <c r="M59" s="3">
        <f t="shared" ref="M59:M61" si="7">H59/C59</f>
        <v>5.399063649537398</v>
      </c>
      <c r="N59" s="3">
        <f t="shared" ref="N59:N61" si="8">I59/D59</f>
        <v>0.85968269248313522</v>
      </c>
      <c r="O59" s="3">
        <f t="shared" ref="O59:O61" si="9">J59/E59</f>
        <v>1.1713240623120975</v>
      </c>
    </row>
    <row r="60" spans="1:15" x14ac:dyDescent="0.25">
      <c r="A60" s="1" t="s">
        <v>1</v>
      </c>
      <c r="B60" s="4">
        <f t="shared" si="4"/>
        <v>0</v>
      </c>
      <c r="C60" s="4">
        <f t="shared" si="4"/>
        <v>0</v>
      </c>
      <c r="D60" s="4">
        <f t="shared" si="4"/>
        <v>2.652150832248784E-3</v>
      </c>
      <c r="E60" s="4">
        <f t="shared" si="4"/>
        <v>1.6610052122811451E-4</v>
      </c>
      <c r="F60" s="4" t="s">
        <v>1</v>
      </c>
      <c r="G60" s="5">
        <f t="shared" si="5"/>
        <v>0</v>
      </c>
      <c r="H60" s="5">
        <f t="shared" si="5"/>
        <v>5.5735146583435515E-5</v>
      </c>
      <c r="I60" s="5">
        <f t="shared" si="5"/>
        <v>1.6993281974906516E-3</v>
      </c>
      <c r="J60" s="5">
        <f t="shared" si="5"/>
        <v>2.3594835044344411E-4</v>
      </c>
      <c r="K60" s="2" t="s">
        <v>1</v>
      </c>
      <c r="L60" s="3" t="e">
        <f t="shared" si="6"/>
        <v>#DIV/0!</v>
      </c>
      <c r="M60" s="3" t="e">
        <f t="shared" si="7"/>
        <v>#DIV/0!</v>
      </c>
      <c r="N60" s="3">
        <f t="shared" si="8"/>
        <v>0.640735880036572</v>
      </c>
      <c r="O60" s="3">
        <f t="shared" si="9"/>
        <v>1.420515412588043</v>
      </c>
    </row>
    <row r="61" spans="1:15" x14ac:dyDescent="0.25">
      <c r="A61" s="1" t="s">
        <v>20</v>
      </c>
      <c r="B61" s="4">
        <f t="shared" si="4"/>
        <v>1</v>
      </c>
      <c r="C61" s="4">
        <f t="shared" si="4"/>
        <v>1</v>
      </c>
      <c r="D61" s="4">
        <f t="shared" si="4"/>
        <v>1</v>
      </c>
      <c r="E61" s="4">
        <f t="shared" si="4"/>
        <v>1</v>
      </c>
      <c r="F61" s="4"/>
      <c r="G61" s="5">
        <f t="shared" si="5"/>
        <v>1</v>
      </c>
      <c r="H61" s="5">
        <f t="shared" si="5"/>
        <v>1</v>
      </c>
      <c r="I61" s="5">
        <f t="shared" si="5"/>
        <v>1</v>
      </c>
      <c r="J61" s="5">
        <f t="shared" si="5"/>
        <v>1</v>
      </c>
      <c r="K61" s="2"/>
      <c r="L61" s="3">
        <f t="shared" si="6"/>
        <v>1</v>
      </c>
      <c r="M61" s="3">
        <f t="shared" si="7"/>
        <v>1</v>
      </c>
      <c r="N61" s="3">
        <f t="shared" si="8"/>
        <v>1</v>
      </c>
      <c r="O61" s="3">
        <f t="shared" si="9"/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tour_mode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Stabler</dc:creator>
  <cp:lastModifiedBy>Ben Stabler</cp:lastModifiedBy>
  <dcterms:created xsi:type="dcterms:W3CDTF">2019-03-22T00:44:51Z</dcterms:created>
  <dcterms:modified xsi:type="dcterms:W3CDTF">2019-05-21T00:05:18Z</dcterms:modified>
</cp:coreProperties>
</file>